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N10" i="1" l="1"/>
  <c r="B5" i="2"/>
  <c r="D27" i="1"/>
  <c r="D26" i="1"/>
</calcChain>
</file>

<file path=xl/sharedStrings.xml><?xml version="1.0" encoding="utf-8"?>
<sst xmlns="http://schemas.openxmlformats.org/spreadsheetml/2006/main" count="72" uniqueCount="60">
  <si>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</si>
  <si>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</si>
  <si>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</si>
  <si>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</si>
  <si>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</si>
  <si>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</si>
  <si>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</si>
  <si>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</si>
  <si>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</si>
  <si>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</si>
  <si>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</si>
  <si>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</si>
  <si>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</si>
  <si>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</si>
  <si>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</si>
  <si>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</si>
  <si>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</si>
  <si>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</si>
  <si>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</si>
  <si>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</si>
  <si>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</si>
  <si>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</si>
  <si>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</si>
  <si>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</si>
  <si>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</si>
  <si>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</si>
  <si>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</si>
  <si>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</si>
  <si>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</si>
  <si>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</si>
  <si>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</si>
  <si>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и монтаж противопожарных дверей (ЦТЭ, Бирский МУЭС)</t>
  </si>
  <si>
    <t>, тел. , эл.почта:</t>
  </si>
  <si>
    <t/>
  </si>
  <si>
    <t>Сентябрь 2014</t>
  </si>
  <si>
    <t>Старцев Вадим Юрьевич</t>
  </si>
  <si>
    <t>ед.</t>
  </si>
  <si>
    <t>27</t>
  </si>
  <si>
    <t>Отдел мобилизационной подготовки и чрезвычайных ситуаций</t>
  </si>
  <si>
    <t>Замена дверей на противопожарные в помещениях электрощитовых, венткамерах, складов, выпрямительных, ввода кабелей</t>
  </si>
  <si>
    <t>Наличие у поставщика лицензии по пожарной безопасности на  установку противопожарных дверей и люков</t>
  </si>
  <si>
    <t>Протасов А.В.</t>
  </si>
  <si>
    <t>Старцев В.Ю. 8(347) 250-11-51 эл. почта: v.starcev@bashtel.ru</t>
  </si>
  <si>
    <t>Замена дверей  на противопожарные в помещениях выпрямительных, дизельных</t>
  </si>
  <si>
    <t>Замена люков на противопожарные в помещениях чердаков</t>
  </si>
  <si>
    <t xml:space="preserve">Дверь металлическая противопожарная, глухая, однопольная, с доводчиком, степень огнестойкости EI 60 (год выпуска 2014 ) </t>
  </si>
  <si>
    <t>Дверь металлическая противопожарная, глухая, двупольная, с доводчиком, степень огнестойкости EI 60  (год выпуска 2014)</t>
  </si>
  <si>
    <t>Люк металлический противопожарный, глухой, степень огнестойкости EI 60  (год выпуска 2014)</t>
  </si>
  <si>
    <t>Демонтаж дверей, установка противопожарных дверей, косметическая отделка откосов дверных проемов</t>
  </si>
  <si>
    <t>Демонтаж люков, установка противопожарных люков, косметическая отделка откосов проемов</t>
  </si>
  <si>
    <t>5</t>
  </si>
  <si>
    <t>Республика Башкортостан, г.Уфа, г. Янаул, г. Дюртюли, с. Верхнеяркеево</t>
  </si>
  <si>
    <t>Республика Башкортостан, г.Уфа, г. Нефтекамск, с. Бураево, с. Верхнеяркеево</t>
  </si>
  <si>
    <t>Республика Башкортостан, с. Аскино, с. Бураево, с. Верхнеяркеево, г. Дюртюли, с. Калтасы, с. Мишкино, с. Старобалтачево, г. Янаул</t>
  </si>
  <si>
    <r>
      <t>Предельная стоимость лота составляет _</t>
    </r>
    <r>
      <rPr>
        <u/>
        <sz val="14"/>
        <color theme="1"/>
        <rFont val="Calibri"/>
        <family val="2"/>
        <charset val="204"/>
        <scheme val="minor"/>
      </rPr>
      <t>___858 709,6___</t>
    </r>
    <r>
      <rPr>
        <sz val="14"/>
        <color theme="1"/>
        <rFont val="Calibri"/>
        <family val="2"/>
        <charset val="204"/>
        <scheme val="minor"/>
      </rPr>
      <t xml:space="preserve">  руб. (с НДС)</t>
    </r>
  </si>
  <si>
    <t>8</t>
  </si>
  <si>
    <t xml:space="preserve"> 3 кв. - до 12.09.2014 г.</t>
  </si>
  <si>
    <t>не менее 24 месяцев</t>
  </si>
  <si>
    <t xml:space="preserve"> 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</si>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</sst>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left" vertical="top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165" fontId="2" fillId="0" borderId="1" xfId="0" applyNumberFormat="1" applyFont="1" applyBorder="1"/>
    <xf numFmtId="4" fontId="2" fillId="0" borderId="3" xfId="0" applyNumberFormat="1" applyFont="1" applyBorder="1"/>
    <xf numFmtId="0" fontId="2" fillId="0" borderId="0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4" fontId="2" fillId="0" borderId="1" xfId="0" applyNumberFormat="1" applyFon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27"/>
  <sheetViews>
    <sheetView tabSelected="1" zoomScale="70" zoomScaleNormal="70" workbookViewId="0">
      <selection activeCell="S5" sqref="S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4" customWidth="1"/>
    <col min="4" max="4" width="26.42578125" customWidth="1"/>
    <col min="5" max="5" width="26.42578125" style="4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26.5703125" customWidth="1"/>
    <col min="17" max="17" width="3.28515625" customWidth="1"/>
  </cols>
  <sheetData>
    <row r="1" spans="1:22" ht="18.75" x14ac:dyDescent="0.3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3" t="s">
        <v>59</v>
      </c>
    </row>
    <row r="2" spans="1:22" ht="18.75" x14ac:dyDescent="0.3">
      <c r="B2" s="34" t="s">
        <v>11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22" ht="51" customHeight="1" x14ac:dyDescent="0.3">
      <c r="B3" s="12" t="s">
        <v>3</v>
      </c>
      <c r="C3" s="12">
        <v>5746</v>
      </c>
      <c r="D3" s="14" t="s">
        <v>31</v>
      </c>
      <c r="E3" s="14"/>
      <c r="F3" s="15"/>
      <c r="G3" s="12"/>
      <c r="H3" s="12"/>
      <c r="I3" s="12"/>
      <c r="J3" s="12"/>
      <c r="K3" s="15" t="s">
        <v>38</v>
      </c>
      <c r="L3" s="15"/>
      <c r="M3" s="15"/>
      <c r="N3" s="15"/>
      <c r="O3" s="15"/>
      <c r="P3" s="12"/>
      <c r="Q3" s="3"/>
    </row>
    <row r="4" spans="1:22" ht="18.75" x14ac:dyDescent="0.3">
      <c r="B4" s="42" t="s">
        <v>0</v>
      </c>
      <c r="C4" s="50" t="s">
        <v>26</v>
      </c>
      <c r="D4" s="42" t="s">
        <v>22</v>
      </c>
      <c r="E4" s="50" t="s">
        <v>27</v>
      </c>
      <c r="F4" s="42" t="s">
        <v>1</v>
      </c>
      <c r="G4" s="42" t="s">
        <v>12</v>
      </c>
      <c r="H4" s="35" t="s">
        <v>13</v>
      </c>
      <c r="I4" s="35"/>
      <c r="J4" s="35"/>
      <c r="K4" s="35"/>
      <c r="L4" s="35"/>
      <c r="M4" s="48" t="s">
        <v>18</v>
      </c>
      <c r="N4" s="46" t="s">
        <v>19</v>
      </c>
      <c r="O4" s="52" t="s">
        <v>23</v>
      </c>
      <c r="P4" s="42" t="s">
        <v>2</v>
      </c>
      <c r="Q4" s="3"/>
    </row>
    <row r="5" spans="1:22" s="2" customFormat="1" ht="135" customHeight="1" x14ac:dyDescent="0.25">
      <c r="B5" s="42"/>
      <c r="C5" s="51"/>
      <c r="D5" s="42"/>
      <c r="E5" s="51"/>
      <c r="F5" s="42"/>
      <c r="G5" s="42"/>
      <c r="H5" s="16" t="s">
        <v>14</v>
      </c>
      <c r="I5" s="16" t="s">
        <v>15</v>
      </c>
      <c r="J5" s="16" t="s">
        <v>16</v>
      </c>
      <c r="K5" s="16" t="s">
        <v>17</v>
      </c>
      <c r="L5" s="16" t="s">
        <v>21</v>
      </c>
      <c r="M5" s="49"/>
      <c r="N5" s="47"/>
      <c r="O5" s="52"/>
      <c r="P5" s="42"/>
    </row>
    <row r="6" spans="1:22" ht="18.75" x14ac:dyDescent="0.3"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</row>
    <row r="7" spans="1:22" ht="150" x14ac:dyDescent="0.25">
      <c r="A7" s="4"/>
      <c r="B7" s="18">
        <v>1</v>
      </c>
      <c r="C7" s="18"/>
      <c r="D7" s="19" t="s">
        <v>39</v>
      </c>
      <c r="E7" s="19" t="s">
        <v>48</v>
      </c>
      <c r="F7" s="19" t="s">
        <v>45</v>
      </c>
      <c r="G7" s="20" t="s">
        <v>36</v>
      </c>
      <c r="H7" s="21">
        <v>0</v>
      </c>
      <c r="I7" s="21"/>
      <c r="J7" s="21" t="s">
        <v>37</v>
      </c>
      <c r="K7" s="21">
        <v>0</v>
      </c>
      <c r="L7" s="21" t="s">
        <v>37</v>
      </c>
      <c r="M7" s="22">
        <v>18370</v>
      </c>
      <c r="N7" s="23">
        <v>495990</v>
      </c>
      <c r="O7" s="24">
        <v>585288.19999999995</v>
      </c>
      <c r="P7" s="19" t="s">
        <v>51</v>
      </c>
      <c r="Q7" s="4"/>
    </row>
    <row r="8" spans="1:22" ht="131.25" x14ac:dyDescent="0.25">
      <c r="A8" s="4"/>
      <c r="B8" s="18">
        <v>2</v>
      </c>
      <c r="C8" s="18"/>
      <c r="D8" s="19" t="s">
        <v>43</v>
      </c>
      <c r="E8" s="19" t="s">
        <v>48</v>
      </c>
      <c r="F8" s="19" t="s">
        <v>46</v>
      </c>
      <c r="G8" s="20" t="s">
        <v>36</v>
      </c>
      <c r="H8" s="21">
        <v>0</v>
      </c>
      <c r="I8" s="21"/>
      <c r="J8" s="21" t="s">
        <v>50</v>
      </c>
      <c r="K8" s="21">
        <v>0</v>
      </c>
      <c r="L8" s="21" t="s">
        <v>50</v>
      </c>
      <c r="M8" s="22">
        <v>25546</v>
      </c>
      <c r="N8" s="23">
        <v>127730</v>
      </c>
      <c r="O8" s="24">
        <v>150721.4</v>
      </c>
      <c r="P8" s="19" t="s">
        <v>52</v>
      </c>
      <c r="Q8" s="4"/>
    </row>
    <row r="9" spans="1:22" s="4" customFormat="1" ht="168.75" x14ac:dyDescent="0.25">
      <c r="B9" s="18">
        <v>3</v>
      </c>
      <c r="C9" s="18"/>
      <c r="D9" s="19" t="s">
        <v>44</v>
      </c>
      <c r="E9" s="19" t="s">
        <v>49</v>
      </c>
      <c r="F9" s="19" t="s">
        <v>47</v>
      </c>
      <c r="G9" s="20" t="s">
        <v>36</v>
      </c>
      <c r="H9" s="21">
        <v>0</v>
      </c>
      <c r="I9" s="21">
        <v>0</v>
      </c>
      <c r="J9" s="21" t="s">
        <v>55</v>
      </c>
      <c r="K9" s="21">
        <v>0</v>
      </c>
      <c r="L9" s="21" t="s">
        <v>55</v>
      </c>
      <c r="M9" s="22">
        <v>13000</v>
      </c>
      <c r="N9" s="23">
        <v>104000</v>
      </c>
      <c r="O9" s="24">
        <v>122720</v>
      </c>
      <c r="P9" s="19" t="s">
        <v>53</v>
      </c>
    </row>
    <row r="10" spans="1:22" ht="18.75" x14ac:dyDescent="0.3">
      <c r="A10" s="4"/>
      <c r="B10" s="25"/>
      <c r="C10" s="25"/>
      <c r="D10" s="26"/>
      <c r="E10" s="26"/>
      <c r="F10" s="26"/>
      <c r="G10" s="27"/>
      <c r="H10" s="27"/>
      <c r="I10" s="27"/>
      <c r="J10" s="27"/>
      <c r="K10" s="27"/>
      <c r="L10" s="27"/>
      <c r="M10" s="27"/>
      <c r="N10" s="28">
        <f>SUM($N$7:$N$9)</f>
        <v>727720</v>
      </c>
      <c r="O10" s="29">
        <v>858989.6</v>
      </c>
      <c r="P10" s="30"/>
      <c r="Q10" s="4"/>
      <c r="R10" s="1"/>
      <c r="S10" s="1"/>
      <c r="T10" s="1"/>
      <c r="U10" s="1"/>
      <c r="V10" s="1"/>
    </row>
    <row r="11" spans="1:22" ht="18.75" x14ac:dyDescent="0.3">
      <c r="A11" s="4"/>
      <c r="B11" s="31"/>
      <c r="C11" s="31"/>
      <c r="D11" s="32"/>
      <c r="E11" s="32"/>
      <c r="F11" s="32"/>
      <c r="G11" s="31"/>
      <c r="H11" s="31"/>
      <c r="I11" s="31"/>
      <c r="J11" s="31"/>
      <c r="K11" s="31"/>
      <c r="L11" s="31"/>
      <c r="M11" s="31"/>
      <c r="N11" s="31" t="s">
        <v>20</v>
      </c>
      <c r="O11" s="33">
        <v>130989.6</v>
      </c>
      <c r="P11" s="30"/>
      <c r="Q11" s="4"/>
    </row>
    <row r="12" spans="1:22" ht="18.75" x14ac:dyDescent="0.3">
      <c r="A12" s="4"/>
      <c r="B12" s="43" t="s">
        <v>54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  <c r="Q12" s="4"/>
    </row>
    <row r="13" spans="1:22" s="4" customFormat="1" ht="18.75" x14ac:dyDescent="0.3">
      <c r="A13"/>
      <c r="B13" s="36" t="s">
        <v>4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/>
    </row>
    <row r="14" spans="1:22" s="4" customFormat="1" ht="18.75" x14ac:dyDescent="0.3">
      <c r="A14"/>
      <c r="B14" s="35" t="s">
        <v>5</v>
      </c>
      <c r="C14" s="35"/>
      <c r="D14" s="35"/>
      <c r="E14" s="43" t="s">
        <v>56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5"/>
      <c r="Q14"/>
    </row>
    <row r="15" spans="1:22" ht="42" customHeight="1" x14ac:dyDescent="0.3">
      <c r="B15" s="35" t="s">
        <v>6</v>
      </c>
      <c r="C15" s="35"/>
      <c r="D15" s="35"/>
      <c r="E15" s="53" t="s">
        <v>10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5"/>
      <c r="Q15" s="1"/>
    </row>
    <row r="16" spans="1:22" ht="19.5" customHeight="1" x14ac:dyDescent="0.3">
      <c r="A16" s="4"/>
      <c r="B16" s="35" t="s">
        <v>7</v>
      </c>
      <c r="C16" s="35"/>
      <c r="D16" s="35"/>
      <c r="E16" s="43" t="s">
        <v>40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"/>
    </row>
    <row r="17" spans="1:17" s="4" customFormat="1" ht="19.5" customHeight="1" x14ac:dyDescent="0.3">
      <c r="B17" s="39" t="s">
        <v>24</v>
      </c>
      <c r="C17" s="40"/>
      <c r="D17" s="41"/>
      <c r="E17" s="43" t="s">
        <v>57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5"/>
    </row>
    <row r="18" spans="1:17" ht="18.75" x14ac:dyDescent="0.3">
      <c r="A18" s="4"/>
      <c r="B18" s="39" t="s">
        <v>25</v>
      </c>
      <c r="C18" s="40"/>
      <c r="D18" s="41"/>
      <c r="E18" s="43" t="s">
        <v>58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5"/>
      <c r="Q18" s="4"/>
    </row>
    <row r="19" spans="1:17" s="4" customFormat="1" ht="18.75" x14ac:dyDescent="0.3">
      <c r="A19"/>
      <c r="B19" s="35" t="s">
        <v>8</v>
      </c>
      <c r="C19" s="35"/>
      <c r="D19" s="35"/>
      <c r="E19" s="43" t="s">
        <v>41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  <c r="Q19"/>
    </row>
    <row r="20" spans="1:17" ht="18.75" x14ac:dyDescent="0.3">
      <c r="B20" s="35" t="s">
        <v>9</v>
      </c>
      <c r="C20" s="35"/>
      <c r="D20" s="35"/>
      <c r="E20" s="43" t="s">
        <v>42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5"/>
    </row>
    <row r="21" spans="1:17" x14ac:dyDescent="0.25">
      <c r="A21" s="4"/>
      <c r="B21" s="5"/>
      <c r="C21" s="5"/>
      <c r="D21" s="5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4"/>
    </row>
    <row r="22" spans="1:17" x14ac:dyDescent="0.25">
      <c r="A22" s="9"/>
      <c r="B22" s="8"/>
      <c r="C22" s="8"/>
      <c r="D22" s="8"/>
      <c r="E22" s="8"/>
      <c r="F22" s="8"/>
      <c r="G22" s="8"/>
      <c r="H22" s="8"/>
      <c r="I22" s="8"/>
      <c r="J22" s="8"/>
      <c r="M22" s="4"/>
      <c r="O22" s="4"/>
    </row>
    <row r="23" spans="1:17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4"/>
      <c r="L23" s="4"/>
      <c r="M23" s="4"/>
      <c r="N23" s="4"/>
      <c r="O23" s="4"/>
      <c r="P23" s="4"/>
      <c r="Q23" s="4"/>
    </row>
    <row r="25" spans="1:17" x14ac:dyDescent="0.25">
      <c r="D25" s="3"/>
      <c r="E25" s="3"/>
    </row>
    <row r="26" spans="1:17" x14ac:dyDescent="0.25">
      <c r="D26" s="3" t="str">
        <f>Query2_USERT</f>
        <v/>
      </c>
      <c r="E26" s="3"/>
    </row>
    <row r="27" spans="1:17" x14ac:dyDescent="0.25">
      <c r="D27" s="3" t="str">
        <f>Query2_USERE</f>
        <v/>
      </c>
      <c r="E27" s="3"/>
    </row>
  </sheetData>
  <mergeCells count="28">
    <mergeCell ref="B19:D19"/>
    <mergeCell ref="B20:D20"/>
    <mergeCell ref="O4:O5"/>
    <mergeCell ref="B16:D16"/>
    <mergeCell ref="E16:P16"/>
    <mergeCell ref="E4:E5"/>
    <mergeCell ref="E14:P14"/>
    <mergeCell ref="E20:P20"/>
    <mergeCell ref="E15:P15"/>
    <mergeCell ref="E17:P17"/>
    <mergeCell ref="E18:P18"/>
    <mergeCell ref="E19:P19"/>
    <mergeCell ref="B2:P2"/>
    <mergeCell ref="B15:D15"/>
    <mergeCell ref="B14:D14"/>
    <mergeCell ref="B13:P13"/>
    <mergeCell ref="B18:D18"/>
    <mergeCell ref="B4:B5"/>
    <mergeCell ref="D4:D5"/>
    <mergeCell ref="P4:P5"/>
    <mergeCell ref="B12:P12"/>
    <mergeCell ref="B17:D17"/>
    <mergeCell ref="F4:F5"/>
    <mergeCell ref="G4:G5"/>
    <mergeCell ref="H4:L4"/>
    <mergeCell ref="N4:N5"/>
    <mergeCell ref="M4:M5"/>
    <mergeCell ref="C4:C5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0" t="s">
        <v>28</v>
      </c>
      <c r="B5" t="e">
        <f>XLR_ERRNAME</f>
        <v>#NAME?</v>
      </c>
    </row>
    <row r="6" spans="1:14" x14ac:dyDescent="0.25">
      <c r="A6" t="s">
        <v>29</v>
      </c>
      <c r="B6">
        <v>5746</v>
      </c>
      <c r="C6" s="11" t="s">
        <v>30</v>
      </c>
      <c r="D6">
        <v>3607</v>
      </c>
      <c r="E6" s="11" t="s">
        <v>31</v>
      </c>
      <c r="F6" s="11" t="s">
        <v>32</v>
      </c>
      <c r="G6" s="11" t="s">
        <v>33</v>
      </c>
      <c r="H6" s="11" t="s">
        <v>33</v>
      </c>
      <c r="I6" s="11" t="s">
        <v>33</v>
      </c>
      <c r="J6" s="11" t="s">
        <v>31</v>
      </c>
      <c r="K6" s="11" t="s">
        <v>34</v>
      </c>
      <c r="L6" s="11" t="s">
        <v>35</v>
      </c>
      <c r="M6" s="11" t="s">
        <v>33</v>
      </c>
      <c r="N6" s="1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Мигранова Регина Фангизовна</cp:lastModifiedBy>
  <cp:lastPrinted>2014-06-27T02:43:19Z</cp:lastPrinted>
  <dcterms:created xsi:type="dcterms:W3CDTF">2013-12-19T08:11:42Z</dcterms:created>
  <dcterms:modified xsi:type="dcterms:W3CDTF">2014-07-08T08:47:23Z</dcterms:modified>
</cp:coreProperties>
</file>